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FB0B73CF-E4C7-43FE-BD44-C76C3CDD596D}"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<sst xmlns="http://schemas.openxmlformats.org/spreadsheetml/2006/main" count="8065" uniqueCount="1828">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</sst>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555</v>
      </c>
      <c r="B10" s="251"/>
      <c r="C10" s="194" t="str">
        <f>VLOOKUP(A10,Listado!A6:R456,6,0)</f>
        <v>G. INFRAESTRUCTURA</v>
      </c>
      <c r="D10" s="194"/>
      <c r="E10" s="194"/>
      <c r="F10" s="194"/>
      <c r="G10" s="194" t="str">
        <f>VLOOKUP(A10,Listado!A6:R456,7,0)</f>
        <v>Técnico/a 1</v>
      </c>
      <c r="H10" s="194"/>
      <c r="I10" s="244" t="str">
        <f>VLOOKUP(A10,Listado!A6:R456,2,0)</f>
        <v>Dirección Ambiental de Obra</v>
      </c>
      <c r="J10" s="245"/>
      <c r="K10" s="194" t="str">
        <f>VLOOKUP(A10,Listado!A6:R456,11,0)</f>
        <v>Salamanca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61.4" customHeight="1" thickTop="1" thickBot="1">
      <c r="A17" s="234" t="str">
        <f>VLOOKUP(A10,Listado!A6:R456,18,0)</f>
        <v>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N836lNVBcPRhK0iUDbakrHDcwIhRqG+dhw343ChsWaIy6UQy+WmphkQpW72EQvPBvMR3+VDTO5DNJqf2F1upgA==" saltValue="SZ1pFwIoPCK4/jnIqI5R4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2022-10-11T14:33:53Z</dcterms:modified>
</cp:coreProperties>
</file>